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eluca\Documents\Tech Fee 2015-2016\"/>
    </mc:Choice>
  </mc:AlternateContent>
  <bookViews>
    <workbookView xWindow="480" yWindow="120" windowWidth="18195" windowHeight="8445"/>
  </bookViews>
  <sheets>
    <sheet name="Frontfile &amp; Backfile" sheetId="1" r:id="rId1"/>
    <sheet name="Highlights &amp; Titles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25" i="2" l="1"/>
  <c r="B25" i="2"/>
  <c r="P24" i="2"/>
  <c r="O24" i="2"/>
  <c r="N24" i="2"/>
  <c r="P23" i="2"/>
  <c r="O23" i="2"/>
  <c r="N23" i="2"/>
  <c r="P22" i="2"/>
  <c r="O22" i="2"/>
  <c r="N22" i="2"/>
  <c r="P21" i="2"/>
  <c r="O21" i="2"/>
  <c r="N21" i="2"/>
  <c r="P20" i="2"/>
  <c r="O20" i="2"/>
  <c r="N20" i="2"/>
  <c r="P19" i="2"/>
  <c r="O19" i="2"/>
  <c r="N19" i="2"/>
  <c r="P18" i="2"/>
  <c r="O18" i="2"/>
  <c r="N18" i="2"/>
  <c r="P17" i="2"/>
  <c r="O17" i="2"/>
  <c r="N17" i="2"/>
  <c r="P16" i="2"/>
  <c r="O16" i="2"/>
  <c r="N16" i="2"/>
  <c r="P15" i="2"/>
  <c r="O15" i="2"/>
  <c r="N15" i="2"/>
  <c r="P14" i="2"/>
  <c r="O14" i="2"/>
  <c r="N14" i="2"/>
  <c r="P13" i="2"/>
  <c r="O13" i="2"/>
  <c r="N13" i="2"/>
  <c r="P12" i="2"/>
  <c r="O12" i="2"/>
  <c r="O25" i="2" s="1"/>
  <c r="N12" i="2"/>
  <c r="N25" i="2" l="1"/>
  <c r="P25" i="2"/>
</calcChain>
</file>

<file path=xl/sharedStrings.xml><?xml version="1.0" encoding="utf-8"?>
<sst xmlns="http://schemas.openxmlformats.org/spreadsheetml/2006/main" count="78" uniqueCount="59">
  <si>
    <t xml:space="preserve">Subject </t>
  </si>
  <si>
    <t>Copyright year 2015</t>
  </si>
  <si>
    <t>Copyright years 2014-2005</t>
  </si>
  <si>
    <t>Copyright years 2014-2010</t>
  </si>
  <si>
    <t>Copyright years 2009-2005</t>
  </si>
  <si>
    <t>Behavioral Science</t>
  </si>
  <si>
    <t>Biomedical and Life Science</t>
  </si>
  <si>
    <t>Business and Economics</t>
  </si>
  <si>
    <t>Chemistry and Materials Science</t>
  </si>
  <si>
    <t>Computer Science</t>
  </si>
  <si>
    <t>Earth and Environmental Science</t>
  </si>
  <si>
    <t>Energy</t>
  </si>
  <si>
    <t>Engineering</t>
  </si>
  <si>
    <t>Humanities, Social Science &amp; Law</t>
  </si>
  <si>
    <t>Mathematics and Statistics</t>
  </si>
  <si>
    <t>Medicine</t>
  </si>
  <si>
    <t>Physics and Astronomy</t>
  </si>
  <si>
    <t>Professional Computing and applied Computing</t>
  </si>
  <si>
    <t xml:space="preserve">Subtotal </t>
  </si>
  <si>
    <t>Complete Collection 20% discount</t>
  </si>
  <si>
    <t xml:space="preserve">Notes: </t>
  </si>
  <si>
    <t>Prices Subject to Verification and Change</t>
  </si>
  <si>
    <t>Highlights</t>
  </si>
  <si>
    <t xml:space="preserve">One-time purchase </t>
  </si>
  <si>
    <t xml:space="preserve">Comprehensive subject collections </t>
  </si>
  <si>
    <t xml:space="preserve">Abstracts at the chapter level </t>
  </si>
  <si>
    <t>The largest eBook collections in the world</t>
  </si>
  <si>
    <t>Unlimited usage</t>
  </si>
  <si>
    <t>Sold per copyright year</t>
  </si>
  <si>
    <t>Compatible with mobile readers/devices</t>
  </si>
  <si>
    <t>Free Springer or OCLC MARC records</t>
  </si>
  <si>
    <t xml:space="preserve">No Digital Rights Management (No DRM) </t>
  </si>
  <si>
    <t>MyCopy print on demand for $24.99</t>
  </si>
  <si>
    <t xml:space="preserve">Liberal eILL policy </t>
  </si>
  <si>
    <t xml:space="preserve">Exceptionally discoverable </t>
  </si>
  <si>
    <t>Downloadable by Chapter or Whole Books</t>
  </si>
  <si>
    <t>Participation in LOCKSS, CLOCKSS and Portico</t>
  </si>
  <si>
    <t>Use in coursepacks</t>
  </si>
  <si>
    <t xml:space="preserve">High usage across all copyright years </t>
  </si>
  <si>
    <t xml:space="preserve">Complimentary Text &amp; Data Mining (TDM) </t>
  </si>
  <si>
    <t>Not just STEM books</t>
  </si>
  <si>
    <t xml:space="preserve">Thousands of global customers </t>
  </si>
  <si>
    <t xml:space="preserve">Global perspective </t>
  </si>
  <si>
    <t xml:space="preserve">Number of titles </t>
  </si>
  <si>
    <t>Number of titles per copyright year</t>
  </si>
  <si>
    <t>Number of titles per pre-2015 copyright year bundles</t>
  </si>
  <si>
    <t xml:space="preserve">Copyright year 2014 </t>
  </si>
  <si>
    <t>Copyright year 2013</t>
  </si>
  <si>
    <t>Copyright year 2012</t>
  </si>
  <si>
    <t>Copyright year 2011</t>
  </si>
  <si>
    <t xml:space="preserve">Copyright year 2010 </t>
  </si>
  <si>
    <t>Copyright year 2009</t>
  </si>
  <si>
    <t>Copyright year 2008</t>
  </si>
  <si>
    <t>Copyright year 2007</t>
  </si>
  <si>
    <t>Copyright year 2006</t>
  </si>
  <si>
    <t>Copyright year 2005</t>
  </si>
  <si>
    <t>Florida Atlantic University eBook Pricing</t>
  </si>
  <si>
    <t>Additionally discounted back file bundles</t>
  </si>
  <si>
    <t>Proposal Valid Until July 31st,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</si>
</sst>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theme="0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theme="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0" fillId="2" borderId="1" xfId="0" applyFill="1" applyBorder="1"/>
    <xf numFmtId="164" fontId="4" fillId="2" borderId="2" xfId="1" applyNumberFormat="1" applyFont="1" applyFill="1" applyBorder="1" applyAlignment="1">
      <alignment horizontal="center"/>
    </xf>
    <xf numFmtId="0" fontId="0" fillId="2" borderId="0" xfId="0" applyFill="1" applyBorder="1"/>
    <xf numFmtId="0" fontId="5" fillId="0" borderId="1" xfId="0" applyFont="1" applyBorder="1"/>
    <xf numFmtId="0" fontId="3" fillId="2" borderId="1" xfId="0" applyFont="1" applyFill="1" applyBorder="1"/>
    <xf numFmtId="0" fontId="3" fillId="2" borderId="0" xfId="0" applyFont="1" applyFill="1" applyBorder="1"/>
    <xf numFmtId="0" fontId="3" fillId="2" borderId="5" xfId="0" applyFont="1" applyFill="1" applyBorder="1"/>
    <xf numFmtId="1" fontId="2" fillId="3" borderId="6" xfId="0" applyNumberFormat="1" applyFont="1" applyFill="1" applyBorder="1" applyAlignment="1"/>
    <xf numFmtId="164" fontId="4" fillId="4" borderId="2" xfId="1" applyNumberFormat="1" applyFont="1" applyFill="1" applyBorder="1" applyAlignment="1">
      <alignment horizontal="center" wrapText="1"/>
    </xf>
    <xf numFmtId="164" fontId="4" fillId="4" borderId="7" xfId="1" applyNumberFormat="1" applyFont="1" applyFill="1" applyBorder="1" applyAlignment="1">
      <alignment horizontal="center" wrapText="1"/>
    </xf>
    <xf numFmtId="1" fontId="0" fillId="2" borderId="0" xfId="0" applyNumberFormat="1" applyFill="1"/>
    <xf numFmtId="0" fontId="0" fillId="5" borderId="1" xfId="0" applyFill="1" applyBorder="1"/>
    <xf numFmtId="164" fontId="0" fillId="5" borderId="8" xfId="1" applyNumberFormat="1" applyFont="1" applyFill="1" applyBorder="1" applyAlignment="1"/>
    <xf numFmtId="164" fontId="0" fillId="5" borderId="9" xfId="1" applyNumberFormat="1" applyFont="1" applyFill="1" applyBorder="1" applyAlignment="1"/>
    <xf numFmtId="164" fontId="0" fillId="5" borderId="10" xfId="1" applyNumberFormat="1" applyFont="1" applyFill="1" applyBorder="1" applyAlignment="1"/>
    <xf numFmtId="0" fontId="0" fillId="2" borderId="0" xfId="0" applyFill="1"/>
    <xf numFmtId="0" fontId="0" fillId="4" borderId="1" xfId="0" applyFill="1" applyBorder="1"/>
    <xf numFmtId="164" fontId="0" fillId="4" borderId="8" xfId="1" applyNumberFormat="1" applyFont="1" applyFill="1" applyBorder="1" applyAlignment="1"/>
    <xf numFmtId="164" fontId="0" fillId="4" borderId="9" xfId="1" applyNumberFormat="1" applyFont="1" applyFill="1" applyBorder="1" applyAlignment="1"/>
    <xf numFmtId="164" fontId="0" fillId="4" borderId="10" xfId="1" applyNumberFormat="1" applyFont="1" applyFill="1" applyBorder="1" applyAlignment="1"/>
    <xf numFmtId="0" fontId="2" fillId="3" borderId="11" xfId="0" applyFont="1" applyFill="1" applyBorder="1" applyAlignment="1">
      <alignment horizontal="left"/>
    </xf>
    <xf numFmtId="164" fontId="2" fillId="3" borderId="12" xfId="0" applyNumberFormat="1" applyFont="1" applyFill="1" applyBorder="1" applyAlignment="1"/>
    <xf numFmtId="0" fontId="2" fillId="2" borderId="1" xfId="0" applyFont="1" applyFill="1" applyBorder="1" applyAlignment="1">
      <alignment horizontal="right"/>
    </xf>
    <xf numFmtId="164" fontId="2" fillId="2" borderId="0" xfId="0" applyNumberFormat="1" applyFont="1" applyFill="1" applyBorder="1" applyAlignment="1"/>
    <xf numFmtId="0" fontId="0" fillId="2" borderId="5" xfId="0" applyFill="1" applyBorder="1"/>
    <xf numFmtId="164" fontId="4" fillId="4" borderId="2" xfId="1" applyNumberFormat="1" applyFont="1" applyFill="1" applyBorder="1" applyAlignment="1">
      <alignment horizontal="left" wrapText="1"/>
    </xf>
    <xf numFmtId="0" fontId="0" fillId="2" borderId="13" xfId="0" applyFill="1" applyBorder="1"/>
    <xf numFmtId="0" fontId="3" fillId="2" borderId="13" xfId="0" applyFont="1" applyFill="1" applyBorder="1"/>
    <xf numFmtId="0" fontId="0" fillId="2" borderId="13" xfId="0" applyFont="1" applyFill="1" applyBorder="1"/>
    <xf numFmtId="0" fontId="7" fillId="2" borderId="1" xfId="0" applyFont="1" applyFill="1" applyBorder="1" applyAlignment="1">
      <alignment horizontal="center"/>
    </xf>
    <xf numFmtId="164" fontId="6" fillId="2" borderId="1" xfId="1" applyNumberFormat="1" applyFont="1" applyFill="1" applyBorder="1" applyAlignment="1"/>
    <xf numFmtId="164" fontId="6" fillId="2" borderId="0" xfId="1" applyNumberFormat="1" applyFont="1" applyFill="1" applyBorder="1" applyAlignment="1"/>
    <xf numFmtId="0" fontId="0" fillId="2" borderId="14" xfId="0" applyFill="1" applyBorder="1"/>
    <xf numFmtId="3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3" fontId="0" fillId="2" borderId="5" xfId="0" applyNumberFormat="1" applyFill="1" applyBorder="1" applyAlignment="1">
      <alignment horizontal="center"/>
    </xf>
    <xf numFmtId="1" fontId="2" fillId="3" borderId="1" xfId="0" applyNumberFormat="1" applyFont="1" applyFill="1" applyBorder="1" applyAlignment="1"/>
    <xf numFmtId="3" fontId="2" fillId="3" borderId="8" xfId="0" applyNumberFormat="1" applyFont="1" applyFill="1" applyBorder="1" applyAlignment="1">
      <alignment horizontal="center" wrapText="1"/>
    </xf>
    <xf numFmtId="3" fontId="2" fillId="3" borderId="15" xfId="0" applyNumberFormat="1" applyFont="1" applyFill="1" applyBorder="1" applyAlignment="1">
      <alignment horizontal="center" wrapText="1"/>
    </xf>
    <xf numFmtId="1" fontId="0" fillId="2" borderId="0" xfId="0" applyNumberFormat="1" applyFill="1" applyBorder="1"/>
    <xf numFmtId="3" fontId="0" fillId="5" borderId="8" xfId="0" applyNumberFormat="1" applyFill="1" applyBorder="1" applyAlignment="1">
      <alignment horizontal="center"/>
    </xf>
    <xf numFmtId="3" fontId="0" fillId="5" borderId="15" xfId="0" applyNumberFormat="1" applyFill="1" applyBorder="1" applyAlignment="1">
      <alignment horizontal="center"/>
    </xf>
    <xf numFmtId="3" fontId="0" fillId="4" borderId="8" xfId="0" applyNumberFormat="1" applyFill="1" applyBorder="1" applyAlignment="1">
      <alignment horizontal="center"/>
    </xf>
    <xf numFmtId="3" fontId="0" fillId="4" borderId="15" xfId="0" applyNumberFormat="1" applyFill="1" applyBorder="1" applyAlignment="1">
      <alignment horizontal="center"/>
    </xf>
    <xf numFmtId="0" fontId="2" fillId="3" borderId="11" xfId="0" applyFont="1" applyFill="1" applyBorder="1" applyAlignment="1">
      <alignment horizontal="right"/>
    </xf>
    <xf numFmtId="3" fontId="2" fillId="3" borderId="16" xfId="0" applyNumberFormat="1" applyFont="1" applyFill="1" applyBorder="1" applyAlignment="1">
      <alignment horizontal="center"/>
    </xf>
    <xf numFmtId="3" fontId="2" fillId="3" borderId="12" xfId="0" applyNumberFormat="1" applyFont="1" applyFill="1" applyBorder="1" applyAlignment="1">
      <alignment horizontal="center"/>
    </xf>
    <xf numFmtId="0" fontId="0" fillId="2" borderId="17" xfId="0" applyFill="1" applyBorder="1"/>
    <xf numFmtId="3" fontId="0" fillId="2" borderId="9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6" borderId="1" xfId="0" applyFill="1" applyBorder="1"/>
    <xf numFmtId="164" fontId="0" fillId="6" borderId="8" xfId="1" applyNumberFormat="1" applyFont="1" applyFill="1" applyBorder="1" applyAlignment="1"/>
    <xf numFmtId="164" fontId="0" fillId="6" borderId="9" xfId="1" applyNumberFormat="1" applyFont="1" applyFill="1" applyBorder="1" applyAlignment="1"/>
    <xf numFmtId="164" fontId="0" fillId="6" borderId="10" xfId="1" applyNumberFormat="1" applyFont="1" applyFill="1" applyBorder="1" applyAlignment="1"/>
    <xf numFmtId="3" fontId="0" fillId="6" borderId="8" xfId="0" applyNumberFormat="1" applyFill="1" applyBorder="1" applyAlignment="1">
      <alignment horizontal="center"/>
    </xf>
    <xf numFmtId="3" fontId="0" fillId="6" borderId="15" xfId="0" applyNumberFormat="1" applyFill="1" applyBorder="1" applyAlignment="1">
      <alignment horizontal="center"/>
    </xf>
    <xf numFmtId="0" fontId="0" fillId="7" borderId="1" xfId="0" applyFill="1" applyBorder="1"/>
    <xf numFmtId="164" fontId="0" fillId="7" borderId="8" xfId="1" applyNumberFormat="1" applyFont="1" applyFill="1" applyBorder="1" applyAlignment="1"/>
    <xf numFmtId="164" fontId="0" fillId="7" borderId="9" xfId="1" applyNumberFormat="1" applyFont="1" applyFill="1" applyBorder="1" applyAlignment="1"/>
    <xf numFmtId="164" fontId="0" fillId="7" borderId="10" xfId="1" applyNumberFormat="1" applyFont="1" applyFill="1" applyBorder="1" applyAlignment="1"/>
    <xf numFmtId="164" fontId="4" fillId="2" borderId="2" xfId="1" applyNumberFormat="1" applyFont="1" applyFill="1" applyBorder="1" applyAlignment="1">
      <alignment horizontal="center" wrapText="1"/>
    </xf>
    <xf numFmtId="164" fontId="4" fillId="2" borderId="3" xfId="1" applyNumberFormat="1" applyFont="1" applyFill="1" applyBorder="1" applyAlignment="1">
      <alignment horizontal="center" wrapText="1"/>
    </xf>
    <xf numFmtId="164" fontId="4" fillId="2" borderId="4" xfId="1" applyNumberFormat="1" applyFont="1" applyFill="1" applyBorder="1" applyAlignment="1">
      <alignment horizontal="center" wrapText="1"/>
    </xf>
    <xf numFmtId="164" fontId="6" fillId="4" borderId="2" xfId="1" applyNumberFormat="1" applyFont="1" applyFill="1" applyBorder="1" applyAlignment="1">
      <alignment horizontal="center"/>
    </xf>
    <xf numFmtId="164" fontId="6" fillId="4" borderId="3" xfId="1" applyNumberFormat="1" applyFont="1" applyFill="1" applyBorder="1" applyAlignment="1">
      <alignment horizontal="center"/>
    </xf>
    <xf numFmtId="164" fontId="6" fillId="4" borderId="4" xfId="1" applyNumberFormat="1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164" fontId="4" fillId="2" borderId="2" xfId="1" applyNumberFormat="1" applyFont="1" applyFill="1" applyBorder="1" applyAlignment="1">
      <alignment horizontal="center"/>
    </xf>
    <xf numFmtId="164" fontId="4" fillId="2" borderId="3" xfId="1" applyNumberFormat="1" applyFont="1" applyFill="1" applyBorder="1" applyAlignment="1">
      <alignment horizontal="center"/>
    </xf>
    <xf numFmtId="164" fontId="4" fillId="2" borderId="4" xfId="1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21</xdr:row>
      <xdr:rowOff>47625</xdr:rowOff>
    </xdr:from>
    <xdr:to>
      <xdr:col>5</xdr:col>
      <xdr:colOff>9525</xdr:colOff>
      <xdr:row>24</xdr:row>
      <xdr:rowOff>90170</xdr:rowOff>
    </xdr:to>
    <xdr:pic>
      <xdr:nvPicPr>
        <xdr:cNvPr id="2" name="Picture 1" descr="D:\a\Springer.gif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875" y="5172075"/>
          <a:ext cx="2362200" cy="6140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0</xdr:rowOff>
    </xdr:from>
    <xdr:to>
      <xdr:col>0</xdr:col>
      <xdr:colOff>1790700</xdr:colOff>
      <xdr:row>31</xdr:row>
      <xdr:rowOff>42545</xdr:rowOff>
    </xdr:to>
    <xdr:pic>
      <xdr:nvPicPr>
        <xdr:cNvPr id="2" name="Picture 1" descr="D:\a\Springer.gif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50000"/>
          <a:ext cx="1790700" cy="6140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topLeftCell="A7" workbookViewId="0">
      <selection activeCell="B23" sqref="B23"/>
    </sheetView>
  </sheetViews>
  <sheetFormatPr defaultColWidth="10.7109375" defaultRowHeight="15" x14ac:dyDescent="0.25"/>
  <cols>
    <col min="1" max="1" width="48.5703125" style="27" customWidth="1"/>
    <col min="2" max="2" width="13.7109375" style="27" bestFit="1" customWidth="1"/>
    <col min="3" max="4" width="11.5703125" style="16" bestFit="1" customWidth="1"/>
    <col min="5" max="5" width="10.5703125" style="16" bestFit="1" customWidth="1"/>
    <col min="6" max="16384" width="10.7109375" style="16"/>
  </cols>
  <sheetData>
    <row r="1" spans="1:5" s="3" customFormat="1" ht="35.25" customHeight="1" thickBot="1" x14ac:dyDescent="0.3">
      <c r="A1" s="1" t="s">
        <v>56</v>
      </c>
      <c r="B1" s="2"/>
      <c r="C1" s="61" t="s">
        <v>57</v>
      </c>
      <c r="D1" s="62"/>
      <c r="E1" s="63"/>
    </row>
    <row r="2" spans="1:5" s="6" customFormat="1" ht="15.75" thickBot="1" x14ac:dyDescent="0.3">
      <c r="A2" s="4"/>
      <c r="B2" s="5"/>
      <c r="C2" s="5"/>
      <c r="E2" s="7"/>
    </row>
    <row r="3" spans="1:5" s="11" customFormat="1" ht="79.5" thickBot="1" x14ac:dyDescent="0.3">
      <c r="A3" s="8" t="s">
        <v>0</v>
      </c>
      <c r="B3" s="9" t="s">
        <v>1</v>
      </c>
      <c r="C3" s="9" t="s">
        <v>2</v>
      </c>
      <c r="D3" s="9" t="s">
        <v>3</v>
      </c>
      <c r="E3" s="10" t="s">
        <v>4</v>
      </c>
    </row>
    <row r="4" spans="1:5" x14ac:dyDescent="0.25">
      <c r="A4" s="12" t="s">
        <v>5</v>
      </c>
      <c r="B4" s="13">
        <v>3186.3815000000004</v>
      </c>
      <c r="C4" s="13">
        <v>5708</v>
      </c>
      <c r="D4" s="14"/>
      <c r="E4" s="15"/>
    </row>
    <row r="5" spans="1:5" x14ac:dyDescent="0.25">
      <c r="A5" s="17" t="s">
        <v>6</v>
      </c>
      <c r="B5" s="18">
        <v>32242.56308</v>
      </c>
      <c r="C5" s="18">
        <v>84389.06836974321</v>
      </c>
      <c r="D5" s="19">
        <v>74242.895965420816</v>
      </c>
      <c r="E5" s="20">
        <v>22201.7536</v>
      </c>
    </row>
    <row r="6" spans="1:5" x14ac:dyDescent="0.25">
      <c r="A6" s="12" t="s">
        <v>7</v>
      </c>
      <c r="B6" s="13">
        <v>13902.65742</v>
      </c>
      <c r="C6" s="13">
        <v>41907.893805075197</v>
      </c>
      <c r="D6" s="14">
        <v>33084.671777228803</v>
      </c>
      <c r="E6" s="15">
        <v>14810.063999999997</v>
      </c>
    </row>
    <row r="7" spans="1:5" x14ac:dyDescent="0.25">
      <c r="A7" s="17" t="s">
        <v>8</v>
      </c>
      <c r="B7" s="18">
        <v>21518.265599999999</v>
      </c>
      <c r="C7" s="18">
        <v>53547.062196176623</v>
      </c>
      <c r="D7" s="19">
        <v>50496.037709916163</v>
      </c>
      <c r="E7" s="20">
        <v>10700.604799999999</v>
      </c>
    </row>
    <row r="8" spans="1:5" x14ac:dyDescent="0.25">
      <c r="A8" s="51" t="s">
        <v>9</v>
      </c>
      <c r="B8" s="52">
        <v>36208.620000000003</v>
      </c>
      <c r="C8" s="52">
        <v>134152.68310106601</v>
      </c>
      <c r="D8" s="53">
        <v>102429.43851550401</v>
      </c>
      <c r="E8" s="54">
        <v>50887.9136</v>
      </c>
    </row>
    <row r="9" spans="1:5" x14ac:dyDescent="0.25">
      <c r="A9" s="17" t="s">
        <v>10</v>
      </c>
      <c r="B9" s="18">
        <v>17586.374400000001</v>
      </c>
      <c r="C9" s="18">
        <v>16284</v>
      </c>
      <c r="D9" s="19"/>
      <c r="E9" s="20"/>
    </row>
    <row r="10" spans="1:5" x14ac:dyDescent="0.25">
      <c r="A10" s="12" t="s">
        <v>11</v>
      </c>
      <c r="B10" s="13">
        <v>8330.6671999999999</v>
      </c>
      <c r="C10" s="13">
        <v>10670.751317893646</v>
      </c>
      <c r="D10" s="14">
        <v>12195.144363307025</v>
      </c>
      <c r="E10" s="15">
        <v>0</v>
      </c>
    </row>
    <row r="11" spans="1:5" x14ac:dyDescent="0.25">
      <c r="A11" s="57" t="s">
        <v>12</v>
      </c>
      <c r="B11" s="58">
        <v>39134.378920000003</v>
      </c>
      <c r="C11" s="58">
        <v>104338.53486326993</v>
      </c>
      <c r="D11" s="59">
        <v>90717.988643737059</v>
      </c>
      <c r="E11" s="60">
        <v>28526.051200000002</v>
      </c>
    </row>
    <row r="12" spans="1:5" x14ac:dyDescent="0.25">
      <c r="A12" s="12" t="s">
        <v>13</v>
      </c>
      <c r="B12" s="13">
        <v>31313.768360000002</v>
      </c>
      <c r="C12" s="13">
        <v>76393.218483243196</v>
      </c>
      <c r="D12" s="14">
        <v>70001.442609420803</v>
      </c>
      <c r="E12" s="15">
        <v>17305.092799999999</v>
      </c>
    </row>
    <row r="13" spans="1:5" x14ac:dyDescent="0.25">
      <c r="A13" s="51" t="s">
        <v>14</v>
      </c>
      <c r="B13" s="52">
        <v>19046.958000000002</v>
      </c>
      <c r="C13" s="52">
        <v>40455</v>
      </c>
      <c r="D13" s="53"/>
      <c r="E13" s="54"/>
    </row>
    <row r="14" spans="1:5" x14ac:dyDescent="0.25">
      <c r="A14" s="12" t="s">
        <v>15</v>
      </c>
      <c r="B14" s="13">
        <v>32387.8514</v>
      </c>
      <c r="C14" s="13">
        <v>85016.650449456953</v>
      </c>
      <c r="D14" s="14">
        <v>73665.919827950798</v>
      </c>
      <c r="E14" s="15">
        <v>23495.966400000005</v>
      </c>
    </row>
    <row r="15" spans="1:5" x14ac:dyDescent="0.25">
      <c r="A15" s="17" t="s">
        <v>16</v>
      </c>
      <c r="B15" s="18">
        <v>22170.433680000002</v>
      </c>
      <c r="C15" s="18">
        <v>58090.561146618551</v>
      </c>
      <c r="D15" s="19">
        <v>50244.908738992643</v>
      </c>
      <c r="E15" s="20">
        <v>16144.303999999998</v>
      </c>
    </row>
    <row r="16" spans="1:5" x14ac:dyDescent="0.25">
      <c r="A16" s="12" t="s">
        <v>17</v>
      </c>
      <c r="B16" s="13">
        <v>12189.311600000001</v>
      </c>
      <c r="C16" s="13">
        <v>31199.884534283385</v>
      </c>
      <c r="D16" s="14">
        <v>27744.967696323871</v>
      </c>
      <c r="E16" s="15">
        <v>7912.0432000000001</v>
      </c>
    </row>
    <row r="17" spans="1:5" ht="15.75" thickBot="1" x14ac:dyDescent="0.3">
      <c r="A17" s="21" t="s">
        <v>18</v>
      </c>
      <c r="B17" s="22">
        <v>289218.23116000002</v>
      </c>
      <c r="C17" s="22">
        <v>742153</v>
      </c>
      <c r="D17" s="22">
        <v>584823</v>
      </c>
      <c r="E17" s="22">
        <v>191984</v>
      </c>
    </row>
    <row r="18" spans="1:5" ht="15.75" thickBot="1" x14ac:dyDescent="0.3">
      <c r="A18" s="23"/>
      <c r="B18" s="24"/>
      <c r="C18" s="1"/>
      <c r="D18" s="3"/>
      <c r="E18" s="25"/>
    </row>
    <row r="19" spans="1:5" ht="16.5" thickBot="1" x14ac:dyDescent="0.3">
      <c r="A19" s="26" t="s">
        <v>19</v>
      </c>
      <c r="B19" s="9">
        <v>231374.58492800003</v>
      </c>
      <c r="C19" s="9">
        <v>593722.4</v>
      </c>
      <c r="D19" s="9">
        <v>467858.4</v>
      </c>
      <c r="E19" s="9">
        <v>153587.20000000001</v>
      </c>
    </row>
    <row r="20" spans="1:5" x14ac:dyDescent="0.25">
      <c r="A20" s="16"/>
    </row>
    <row r="21" spans="1:5" x14ac:dyDescent="0.25">
      <c r="A21" s="28" t="s">
        <v>20</v>
      </c>
      <c r="D21" s="28"/>
    </row>
    <row r="22" spans="1:5" x14ac:dyDescent="0.25">
      <c r="A22" s="29" t="s">
        <v>21</v>
      </c>
    </row>
    <row r="23" spans="1:5" x14ac:dyDescent="0.25">
      <c r="A23" s="29" t="s">
        <v>58</v>
      </c>
    </row>
    <row r="25" spans="1:5" x14ac:dyDescent="0.25">
      <c r="B25" s="16"/>
    </row>
    <row r="27" spans="1:5" x14ac:dyDescent="0.25">
      <c r="A27" s="16"/>
    </row>
    <row r="28" spans="1:5" x14ac:dyDescent="0.25">
      <c r="A28" s="16"/>
    </row>
    <row r="31" spans="1:5" x14ac:dyDescent="0.25">
      <c r="A31" s="16"/>
      <c r="B31" s="16"/>
    </row>
  </sheetData>
  <mergeCells count="1">
    <mergeCell ref="C1:E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zoomScale="75" zoomScaleNormal="75" workbookViewId="0">
      <selection activeCell="K17" sqref="K17"/>
    </sheetView>
  </sheetViews>
  <sheetFormatPr defaultRowHeight="15" x14ac:dyDescent="0.25"/>
  <cols>
    <col min="1" max="1" width="49.28515625" style="27" customWidth="1"/>
    <col min="2" max="3" width="10" style="27" bestFit="1" customWidth="1"/>
    <col min="4" max="4" width="10" style="49" bestFit="1" customWidth="1"/>
    <col min="5" max="5" width="10" style="50" bestFit="1" customWidth="1"/>
    <col min="6" max="6" width="10" style="49" bestFit="1" customWidth="1"/>
    <col min="7" max="7" width="10" style="50" bestFit="1" customWidth="1"/>
    <col min="8" max="8" width="10" style="49" bestFit="1" customWidth="1"/>
    <col min="9" max="9" width="10" style="16" bestFit="1" customWidth="1"/>
    <col min="10" max="12" width="10" style="49" bestFit="1" customWidth="1"/>
    <col min="13" max="13" width="12.140625" style="16" bestFit="1" customWidth="1"/>
    <col min="14" max="16" width="11.5703125" style="16" bestFit="1" customWidth="1"/>
    <col min="17" max="17" width="15.5703125" style="16" customWidth="1"/>
    <col min="18" max="16384" width="9.140625" style="16"/>
  </cols>
  <sheetData>
    <row r="1" spans="1:16" ht="21.75" thickBot="1" x14ac:dyDescent="0.4">
      <c r="A1" s="64" t="s">
        <v>22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6"/>
    </row>
    <row r="2" spans="1:16" ht="18.75" x14ac:dyDescent="0.3">
      <c r="A2" s="30" t="s">
        <v>23</v>
      </c>
      <c r="B2" s="67" t="s">
        <v>24</v>
      </c>
      <c r="C2" s="67"/>
      <c r="D2" s="67"/>
      <c r="E2" s="67"/>
      <c r="F2" s="67"/>
      <c r="G2" s="68" t="s">
        <v>25</v>
      </c>
      <c r="H2" s="68"/>
      <c r="I2" s="68"/>
      <c r="J2" s="68"/>
      <c r="K2" s="68"/>
      <c r="L2" s="68" t="s">
        <v>26</v>
      </c>
      <c r="M2" s="68"/>
      <c r="N2" s="68"/>
      <c r="O2" s="68"/>
      <c r="P2" s="69"/>
    </row>
    <row r="3" spans="1:16" ht="18.75" x14ac:dyDescent="0.3">
      <c r="A3" s="30" t="s">
        <v>27</v>
      </c>
      <c r="B3" s="68" t="s">
        <v>28</v>
      </c>
      <c r="C3" s="68"/>
      <c r="D3" s="68"/>
      <c r="E3" s="68"/>
      <c r="F3" s="68"/>
      <c r="G3" s="68" t="s">
        <v>29</v>
      </c>
      <c r="H3" s="68"/>
      <c r="I3" s="68"/>
      <c r="J3" s="68"/>
      <c r="K3" s="68"/>
      <c r="L3" s="68" t="s">
        <v>30</v>
      </c>
      <c r="M3" s="68"/>
      <c r="N3" s="68"/>
      <c r="O3" s="68"/>
      <c r="P3" s="69"/>
    </row>
    <row r="4" spans="1:16" ht="18.75" x14ac:dyDescent="0.3">
      <c r="A4" s="30" t="s">
        <v>31</v>
      </c>
      <c r="B4" s="68" t="s">
        <v>32</v>
      </c>
      <c r="C4" s="68"/>
      <c r="D4" s="68"/>
      <c r="E4" s="68"/>
      <c r="F4" s="68"/>
      <c r="G4" s="68" t="s">
        <v>33</v>
      </c>
      <c r="H4" s="68"/>
      <c r="I4" s="68"/>
      <c r="J4" s="68"/>
      <c r="K4" s="68"/>
      <c r="L4" s="68" t="s">
        <v>34</v>
      </c>
      <c r="M4" s="68"/>
      <c r="N4" s="68"/>
      <c r="O4" s="68"/>
      <c r="P4" s="69"/>
    </row>
    <row r="5" spans="1:16" ht="18.75" x14ac:dyDescent="0.3">
      <c r="A5" s="30" t="s">
        <v>35</v>
      </c>
      <c r="B5" s="68" t="s">
        <v>36</v>
      </c>
      <c r="C5" s="68"/>
      <c r="D5" s="68"/>
      <c r="E5" s="68"/>
      <c r="F5" s="68"/>
      <c r="G5" s="68" t="s">
        <v>37</v>
      </c>
      <c r="H5" s="68"/>
      <c r="I5" s="68"/>
      <c r="J5" s="68"/>
      <c r="K5" s="68"/>
      <c r="L5" s="68" t="s">
        <v>38</v>
      </c>
      <c r="M5" s="68"/>
      <c r="N5" s="68"/>
      <c r="O5" s="68"/>
      <c r="P5" s="69"/>
    </row>
    <row r="6" spans="1:16" ht="19.5" thickBot="1" x14ac:dyDescent="0.35">
      <c r="A6" s="30" t="s">
        <v>39</v>
      </c>
      <c r="B6" s="68" t="s">
        <v>40</v>
      </c>
      <c r="C6" s="68"/>
      <c r="D6" s="68"/>
      <c r="E6" s="68"/>
      <c r="F6" s="68"/>
      <c r="G6" s="68" t="s">
        <v>41</v>
      </c>
      <c r="H6" s="68"/>
      <c r="I6" s="68"/>
      <c r="J6" s="68"/>
      <c r="K6" s="68"/>
      <c r="L6" s="68" t="s">
        <v>42</v>
      </c>
      <c r="M6" s="68"/>
      <c r="N6" s="68"/>
      <c r="O6" s="68"/>
      <c r="P6" s="69"/>
    </row>
    <row r="7" spans="1:16" ht="21.75" thickBot="1" x14ac:dyDescent="0.4">
      <c r="A7" s="64" t="s">
        <v>43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6"/>
    </row>
    <row r="8" spans="1:16" ht="21.75" thickBot="1" x14ac:dyDescent="0.4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"/>
      <c r="N8" s="3"/>
      <c r="O8" s="3"/>
      <c r="P8" s="25"/>
    </row>
    <row r="9" spans="1:16" ht="21.75" thickBot="1" x14ac:dyDescent="0.4">
      <c r="A9" s="31"/>
      <c r="B9" s="70" t="s">
        <v>44</v>
      </c>
      <c r="C9" s="71"/>
      <c r="D9" s="71"/>
      <c r="E9" s="71"/>
      <c r="F9" s="71"/>
      <c r="G9" s="71"/>
      <c r="H9" s="71"/>
      <c r="I9" s="71"/>
      <c r="J9" s="71"/>
      <c r="K9" s="71"/>
      <c r="L9" s="72"/>
      <c r="M9" s="33"/>
      <c r="N9" s="61" t="s">
        <v>45</v>
      </c>
      <c r="O9" s="62"/>
      <c r="P9" s="63"/>
    </row>
    <row r="10" spans="1:16" x14ac:dyDescent="0.25">
      <c r="A10" s="1"/>
      <c r="B10" s="1"/>
      <c r="C10" s="3"/>
      <c r="D10" s="34"/>
      <c r="E10" s="35"/>
      <c r="F10" s="34"/>
      <c r="G10" s="35"/>
      <c r="H10" s="34"/>
      <c r="I10" s="3"/>
      <c r="J10" s="34"/>
      <c r="K10" s="34"/>
      <c r="L10" s="36"/>
      <c r="M10" s="3"/>
      <c r="N10" s="1"/>
      <c r="O10" s="3"/>
      <c r="P10" s="25"/>
    </row>
    <row r="11" spans="1:16" s="11" customFormat="1" ht="45" x14ac:dyDescent="0.25">
      <c r="A11" s="37" t="s">
        <v>0</v>
      </c>
      <c r="B11" s="38" t="s">
        <v>1</v>
      </c>
      <c r="C11" s="38" t="s">
        <v>46</v>
      </c>
      <c r="D11" s="38" t="s">
        <v>47</v>
      </c>
      <c r="E11" s="38" t="s">
        <v>48</v>
      </c>
      <c r="F11" s="38" t="s">
        <v>49</v>
      </c>
      <c r="G11" s="38" t="s">
        <v>50</v>
      </c>
      <c r="H11" s="38" t="s">
        <v>51</v>
      </c>
      <c r="I11" s="38" t="s">
        <v>52</v>
      </c>
      <c r="J11" s="38" t="s">
        <v>53</v>
      </c>
      <c r="K11" s="38" t="s">
        <v>54</v>
      </c>
      <c r="L11" s="39" t="s">
        <v>55</v>
      </c>
      <c r="M11" s="40"/>
      <c r="N11" s="38" t="s">
        <v>2</v>
      </c>
      <c r="O11" s="38" t="s">
        <v>3</v>
      </c>
      <c r="P11" s="39" t="s">
        <v>4</v>
      </c>
    </row>
    <row r="12" spans="1:16" x14ac:dyDescent="0.25">
      <c r="A12" s="12" t="s">
        <v>5</v>
      </c>
      <c r="B12" s="41">
        <v>140</v>
      </c>
      <c r="C12" s="41">
        <v>100</v>
      </c>
      <c r="D12" s="41">
        <v>85</v>
      </c>
      <c r="E12" s="41">
        <v>65</v>
      </c>
      <c r="F12" s="41">
        <v>55</v>
      </c>
      <c r="G12" s="41">
        <v>44</v>
      </c>
      <c r="H12" s="41">
        <v>63</v>
      </c>
      <c r="I12" s="41">
        <v>39</v>
      </c>
      <c r="J12" s="41">
        <v>31</v>
      </c>
      <c r="K12" s="41">
        <v>22</v>
      </c>
      <c r="L12" s="42">
        <v>37</v>
      </c>
      <c r="M12" s="3"/>
      <c r="N12" s="41">
        <f>SUM(C12:L12)</f>
        <v>541</v>
      </c>
      <c r="O12" s="41">
        <f>SUM(C12:G12)</f>
        <v>349</v>
      </c>
      <c r="P12" s="42">
        <f>SUM(H12:L12)</f>
        <v>192</v>
      </c>
    </row>
    <row r="13" spans="1:16" x14ac:dyDescent="0.25">
      <c r="A13" s="17" t="s">
        <v>6</v>
      </c>
      <c r="B13" s="43">
        <v>590</v>
      </c>
      <c r="C13" s="43">
        <v>550</v>
      </c>
      <c r="D13" s="43">
        <v>560</v>
      </c>
      <c r="E13" s="43">
        <v>475</v>
      </c>
      <c r="F13" s="43">
        <v>389.94</v>
      </c>
      <c r="G13" s="43">
        <v>355</v>
      </c>
      <c r="H13" s="43">
        <v>403</v>
      </c>
      <c r="I13" s="43">
        <v>333</v>
      </c>
      <c r="J13" s="43">
        <v>336</v>
      </c>
      <c r="K13" s="43">
        <v>341</v>
      </c>
      <c r="L13" s="44">
        <v>251</v>
      </c>
      <c r="M13" s="3"/>
      <c r="N13" s="43">
        <f t="shared" ref="N13:N24" si="0">SUM(C13:L13)</f>
        <v>3993.94</v>
      </c>
      <c r="O13" s="43">
        <f t="shared" ref="O13:O24" si="1">SUM(C13:G13)</f>
        <v>2329.94</v>
      </c>
      <c r="P13" s="44">
        <f t="shared" ref="P13:P24" si="2">SUM(H13:L13)</f>
        <v>1664</v>
      </c>
    </row>
    <row r="14" spans="1:16" x14ac:dyDescent="0.25">
      <c r="A14" s="12" t="s">
        <v>7</v>
      </c>
      <c r="B14" s="41">
        <v>475</v>
      </c>
      <c r="C14" s="41">
        <v>445</v>
      </c>
      <c r="D14" s="41">
        <v>370</v>
      </c>
      <c r="E14" s="41">
        <v>260</v>
      </c>
      <c r="F14" s="41">
        <v>250</v>
      </c>
      <c r="G14" s="41">
        <v>231</v>
      </c>
      <c r="H14" s="41">
        <v>258</v>
      </c>
      <c r="I14" s="41">
        <v>230</v>
      </c>
      <c r="J14" s="41">
        <v>190</v>
      </c>
      <c r="K14" s="41">
        <v>226</v>
      </c>
      <c r="L14" s="42">
        <v>206</v>
      </c>
      <c r="M14" s="3"/>
      <c r="N14" s="41">
        <f t="shared" si="0"/>
        <v>2666</v>
      </c>
      <c r="O14" s="41">
        <f t="shared" si="1"/>
        <v>1556</v>
      </c>
      <c r="P14" s="42">
        <f t="shared" si="2"/>
        <v>1110</v>
      </c>
    </row>
    <row r="15" spans="1:16" x14ac:dyDescent="0.25">
      <c r="A15" s="17" t="s">
        <v>8</v>
      </c>
      <c r="B15" s="43">
        <v>270</v>
      </c>
      <c r="C15" s="43">
        <v>285</v>
      </c>
      <c r="D15" s="43">
        <v>280</v>
      </c>
      <c r="E15" s="43">
        <v>225</v>
      </c>
      <c r="F15" s="43">
        <v>170</v>
      </c>
      <c r="G15" s="43">
        <v>159</v>
      </c>
      <c r="H15" s="43">
        <v>175</v>
      </c>
      <c r="I15" s="43">
        <v>166</v>
      </c>
      <c r="J15" s="43">
        <v>162</v>
      </c>
      <c r="K15" s="43">
        <v>145</v>
      </c>
      <c r="L15" s="44">
        <v>154</v>
      </c>
      <c r="M15" s="3"/>
      <c r="N15" s="43">
        <f t="shared" si="0"/>
        <v>1921</v>
      </c>
      <c r="O15" s="43">
        <f t="shared" si="1"/>
        <v>1119</v>
      </c>
      <c r="P15" s="44">
        <f t="shared" si="2"/>
        <v>802</v>
      </c>
    </row>
    <row r="16" spans="1:16" x14ac:dyDescent="0.25">
      <c r="A16" s="51" t="s">
        <v>9</v>
      </c>
      <c r="B16" s="55">
        <v>1150</v>
      </c>
      <c r="C16" s="55">
        <v>1135</v>
      </c>
      <c r="D16" s="55">
        <v>1100</v>
      </c>
      <c r="E16" s="55">
        <v>935</v>
      </c>
      <c r="F16" s="55">
        <v>825</v>
      </c>
      <c r="G16" s="55">
        <v>885</v>
      </c>
      <c r="H16" s="55">
        <v>863</v>
      </c>
      <c r="I16" s="55">
        <v>745</v>
      </c>
      <c r="J16" s="55">
        <v>718</v>
      </c>
      <c r="K16" s="55">
        <v>742</v>
      </c>
      <c r="L16" s="56">
        <v>746</v>
      </c>
      <c r="M16" s="3"/>
      <c r="N16" s="41">
        <f t="shared" si="0"/>
        <v>8694</v>
      </c>
      <c r="O16" s="41">
        <f t="shared" si="1"/>
        <v>4880</v>
      </c>
      <c r="P16" s="42">
        <f t="shared" si="2"/>
        <v>3814</v>
      </c>
    </row>
    <row r="17" spans="1:16" x14ac:dyDescent="0.25">
      <c r="A17" s="17" t="s">
        <v>10</v>
      </c>
      <c r="B17" s="43">
        <v>360</v>
      </c>
      <c r="C17" s="43">
        <v>336</v>
      </c>
      <c r="D17" s="43">
        <v>285</v>
      </c>
      <c r="E17" s="43">
        <v>230</v>
      </c>
      <c r="F17" s="43">
        <v>195</v>
      </c>
      <c r="G17" s="43">
        <v>207</v>
      </c>
      <c r="H17" s="43">
        <v>201</v>
      </c>
      <c r="I17" s="43">
        <v>196</v>
      </c>
      <c r="J17" s="43">
        <v>154</v>
      </c>
      <c r="K17" s="43">
        <v>167</v>
      </c>
      <c r="L17" s="44">
        <v>154</v>
      </c>
      <c r="M17" s="3"/>
      <c r="N17" s="43">
        <f t="shared" si="0"/>
        <v>2125</v>
      </c>
      <c r="O17" s="43">
        <f t="shared" si="1"/>
        <v>1253</v>
      </c>
      <c r="P17" s="44">
        <f t="shared" si="2"/>
        <v>872</v>
      </c>
    </row>
    <row r="18" spans="1:16" x14ac:dyDescent="0.25">
      <c r="A18" s="12" t="s">
        <v>11</v>
      </c>
      <c r="B18" s="41">
        <v>105</v>
      </c>
      <c r="C18" s="41">
        <v>100</v>
      </c>
      <c r="D18" s="41">
        <v>130</v>
      </c>
      <c r="E18" s="41"/>
      <c r="F18" s="41"/>
      <c r="G18" s="41"/>
      <c r="H18" s="41"/>
      <c r="I18" s="41"/>
      <c r="J18" s="41"/>
      <c r="K18" s="41"/>
      <c r="L18" s="42"/>
      <c r="M18" s="3"/>
      <c r="N18" s="41">
        <f t="shared" si="0"/>
        <v>230</v>
      </c>
      <c r="O18" s="41">
        <f t="shared" si="1"/>
        <v>230</v>
      </c>
      <c r="P18" s="42">
        <f t="shared" si="2"/>
        <v>0</v>
      </c>
    </row>
    <row r="19" spans="1:16" x14ac:dyDescent="0.25">
      <c r="A19" s="17" t="s">
        <v>12</v>
      </c>
      <c r="B19" s="43">
        <v>925</v>
      </c>
      <c r="C19" s="43">
        <v>885</v>
      </c>
      <c r="D19" s="43">
        <v>775</v>
      </c>
      <c r="E19" s="43">
        <v>650</v>
      </c>
      <c r="F19" s="43">
        <v>575</v>
      </c>
      <c r="G19" s="43">
        <v>538</v>
      </c>
      <c r="H19" s="43">
        <v>565</v>
      </c>
      <c r="I19" s="43">
        <v>461</v>
      </c>
      <c r="J19" s="43">
        <v>414</v>
      </c>
      <c r="K19" s="43">
        <v>384</v>
      </c>
      <c r="L19" s="44">
        <v>314</v>
      </c>
      <c r="M19" s="3"/>
      <c r="N19" s="43">
        <f t="shared" si="0"/>
        <v>5561</v>
      </c>
      <c r="O19" s="43">
        <f t="shared" si="1"/>
        <v>3423</v>
      </c>
      <c r="P19" s="44">
        <f t="shared" si="2"/>
        <v>2138</v>
      </c>
    </row>
    <row r="20" spans="1:16" x14ac:dyDescent="0.25">
      <c r="A20" s="12" t="s">
        <v>13</v>
      </c>
      <c r="B20" s="41">
        <v>840</v>
      </c>
      <c r="C20" s="41">
        <v>790</v>
      </c>
      <c r="D20" s="41">
        <v>665</v>
      </c>
      <c r="E20" s="41">
        <v>490</v>
      </c>
      <c r="F20" s="41">
        <v>455</v>
      </c>
      <c r="G20" s="41">
        <v>301</v>
      </c>
      <c r="H20" s="41">
        <v>307</v>
      </c>
      <c r="I20" s="41">
        <v>242</v>
      </c>
      <c r="J20" s="41">
        <v>308</v>
      </c>
      <c r="K20" s="41">
        <v>238</v>
      </c>
      <c r="L20" s="42">
        <v>202</v>
      </c>
      <c r="M20" s="3"/>
      <c r="N20" s="41">
        <f t="shared" si="0"/>
        <v>3998</v>
      </c>
      <c r="O20" s="41">
        <f t="shared" si="1"/>
        <v>2701</v>
      </c>
      <c r="P20" s="42">
        <f t="shared" si="2"/>
        <v>1297</v>
      </c>
    </row>
    <row r="21" spans="1:16" x14ac:dyDescent="0.25">
      <c r="A21" s="51" t="s">
        <v>14</v>
      </c>
      <c r="B21" s="55">
        <v>545</v>
      </c>
      <c r="C21" s="55">
        <v>545</v>
      </c>
      <c r="D21" s="55">
        <v>535</v>
      </c>
      <c r="E21" s="55">
        <v>425</v>
      </c>
      <c r="F21" s="55">
        <v>365</v>
      </c>
      <c r="G21" s="55">
        <v>339</v>
      </c>
      <c r="H21" s="55">
        <v>352</v>
      </c>
      <c r="I21" s="55">
        <v>329</v>
      </c>
      <c r="J21" s="55">
        <v>310</v>
      </c>
      <c r="K21" s="55">
        <v>341</v>
      </c>
      <c r="L21" s="56">
        <v>316</v>
      </c>
      <c r="M21" s="3"/>
      <c r="N21" s="43">
        <f t="shared" si="0"/>
        <v>3857</v>
      </c>
      <c r="O21" s="43">
        <f t="shared" si="1"/>
        <v>2209</v>
      </c>
      <c r="P21" s="44">
        <f t="shared" si="2"/>
        <v>1648</v>
      </c>
    </row>
    <row r="22" spans="1:16" x14ac:dyDescent="0.25">
      <c r="A22" s="12" t="s">
        <v>15</v>
      </c>
      <c r="B22" s="41">
        <v>765</v>
      </c>
      <c r="C22" s="41">
        <v>730</v>
      </c>
      <c r="D22" s="41">
        <v>560</v>
      </c>
      <c r="E22" s="41">
        <v>490</v>
      </c>
      <c r="F22" s="41">
        <v>445.22999999999996</v>
      </c>
      <c r="G22" s="41">
        <v>408</v>
      </c>
      <c r="H22" s="41">
        <v>385</v>
      </c>
      <c r="I22" s="41">
        <v>380</v>
      </c>
      <c r="J22" s="41">
        <v>343</v>
      </c>
      <c r="K22" s="41">
        <v>342</v>
      </c>
      <c r="L22" s="42">
        <v>311</v>
      </c>
      <c r="M22" s="3"/>
      <c r="N22" s="41">
        <f t="shared" si="0"/>
        <v>4394.2299999999996</v>
      </c>
      <c r="O22" s="41">
        <f t="shared" si="1"/>
        <v>2633.23</v>
      </c>
      <c r="P22" s="42">
        <f t="shared" si="2"/>
        <v>1761</v>
      </c>
    </row>
    <row r="23" spans="1:16" x14ac:dyDescent="0.25">
      <c r="A23" s="17" t="s">
        <v>16</v>
      </c>
      <c r="B23" s="43">
        <v>380</v>
      </c>
      <c r="C23" s="43">
        <v>340</v>
      </c>
      <c r="D23" s="43">
        <v>325</v>
      </c>
      <c r="E23" s="43">
        <v>320</v>
      </c>
      <c r="F23" s="43">
        <v>220</v>
      </c>
      <c r="G23" s="43">
        <v>246</v>
      </c>
      <c r="H23" s="43">
        <v>257</v>
      </c>
      <c r="I23" s="43">
        <v>200</v>
      </c>
      <c r="J23" s="43">
        <v>255</v>
      </c>
      <c r="K23" s="43">
        <v>243</v>
      </c>
      <c r="L23" s="44">
        <v>255</v>
      </c>
      <c r="M23" s="3"/>
      <c r="N23" s="43">
        <f t="shared" si="0"/>
        <v>2661</v>
      </c>
      <c r="O23" s="43">
        <f t="shared" si="1"/>
        <v>1451</v>
      </c>
      <c r="P23" s="44">
        <f t="shared" si="2"/>
        <v>1210</v>
      </c>
    </row>
    <row r="24" spans="1:16" x14ac:dyDescent="0.25">
      <c r="A24" s="12" t="s">
        <v>17</v>
      </c>
      <c r="B24" s="41">
        <v>205</v>
      </c>
      <c r="C24" s="41">
        <v>190</v>
      </c>
      <c r="D24" s="41">
        <v>165</v>
      </c>
      <c r="E24" s="41">
        <v>160</v>
      </c>
      <c r="F24" s="41">
        <v>145</v>
      </c>
      <c r="G24" s="41">
        <v>143</v>
      </c>
      <c r="H24" s="41">
        <v>167</v>
      </c>
      <c r="I24" s="41">
        <v>105</v>
      </c>
      <c r="J24" s="41">
        <v>130</v>
      </c>
      <c r="K24" s="41">
        <v>117</v>
      </c>
      <c r="L24" s="42">
        <v>74</v>
      </c>
      <c r="M24" s="3"/>
      <c r="N24" s="41">
        <f t="shared" si="0"/>
        <v>1396</v>
      </c>
      <c r="O24" s="41">
        <f t="shared" si="1"/>
        <v>803</v>
      </c>
      <c r="P24" s="42">
        <f t="shared" si="2"/>
        <v>593</v>
      </c>
    </row>
    <row r="25" spans="1:16" ht="15.75" thickBot="1" x14ac:dyDescent="0.3">
      <c r="A25" s="45" t="s">
        <v>18</v>
      </c>
      <c r="B25" s="46">
        <f>SUM(B12:B24)</f>
        <v>6750</v>
      </c>
      <c r="C25" s="46">
        <f>SUM(C12:C24)</f>
        <v>6431</v>
      </c>
      <c r="D25" s="46">
        <v>5835</v>
      </c>
      <c r="E25" s="46">
        <v>4725</v>
      </c>
      <c r="F25" s="46">
        <v>4090.17</v>
      </c>
      <c r="G25" s="46">
        <v>3856</v>
      </c>
      <c r="H25" s="46">
        <v>4014</v>
      </c>
      <c r="I25" s="46">
        <v>3426</v>
      </c>
      <c r="J25" s="46">
        <v>3351</v>
      </c>
      <c r="K25" s="46">
        <v>3308</v>
      </c>
      <c r="L25" s="47">
        <v>3020</v>
      </c>
      <c r="M25" s="48"/>
      <c r="N25" s="46">
        <f>SUM(N12:N24)</f>
        <v>42038.17</v>
      </c>
      <c r="O25" s="46">
        <f>SUM(O12:O24)</f>
        <v>24937.170000000002</v>
      </c>
      <c r="P25" s="47">
        <f>SUM(P12:P24)</f>
        <v>17101</v>
      </c>
    </row>
    <row r="26" spans="1:16" x14ac:dyDescent="0.25">
      <c r="A26" s="16"/>
      <c r="L26" s="16"/>
    </row>
  </sheetData>
  <mergeCells count="19">
    <mergeCell ref="B6:F6"/>
    <mergeCell ref="G6:K6"/>
    <mergeCell ref="L6:P6"/>
    <mergeCell ref="A7:P7"/>
    <mergeCell ref="B9:L9"/>
    <mergeCell ref="N9:P9"/>
    <mergeCell ref="B4:F4"/>
    <mergeCell ref="G4:K4"/>
    <mergeCell ref="L4:P4"/>
    <mergeCell ref="B5:F5"/>
    <mergeCell ref="G5:K5"/>
    <mergeCell ref="L5:P5"/>
    <mergeCell ref="A1:P1"/>
    <mergeCell ref="B2:F2"/>
    <mergeCell ref="G2:K2"/>
    <mergeCell ref="L2:P2"/>
    <mergeCell ref="B3:F3"/>
    <mergeCell ref="G3:K3"/>
    <mergeCell ref="L3:P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Frontfile &amp; Backfile</vt:lpstr>
      <vt:lpstr>Highlights &amp; Titles</vt:lpstr>
      <vt:lpstr>Sheet3</vt:lpstr>
    </vt:vector>
  </TitlesOfParts>
  <Company>Springer SBM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Roxana</dc:creator>
  <cp:lastModifiedBy>Allison DeLuca</cp:lastModifiedBy>
  <dcterms:created xsi:type="dcterms:W3CDTF">2015-02-19T15:08:52Z</dcterms:created>
  <dcterms:modified xsi:type="dcterms:W3CDTF">2015-11-10T21:43:45Z</dcterms:modified>
</cp:coreProperties>
</file>